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4TO TRIMESTRE\OFICIO 114 INFORMACIÓN FINANC TITULO V 4TO TRIM 24\"/>
    </mc:Choice>
  </mc:AlternateContent>
  <xr:revisionPtr revIDLastSave="0" documentId="13_ncr:1_{6D7865AF-829E-4C2F-A844-2350F5EB3E0A}" xr6:coauthVersionLast="36" xr6:coauthVersionMax="36" xr10:uidLastSave="{00000000-0000-0000-0000-000000000000}"/>
  <bookViews>
    <workbookView xWindow="0" yWindow="0" windowWidth="14715" windowHeight="825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F19" i="2"/>
  <c r="F18" i="2"/>
  <c r="F17" i="2"/>
  <c r="F16" i="2"/>
  <c r="F15" i="2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F7" i="2"/>
  <c r="F6" i="2"/>
  <c r="F5" i="2"/>
  <c r="D4" i="2"/>
  <c r="C4" i="2"/>
  <c r="B4" i="2"/>
  <c r="F12" i="2" l="1"/>
  <c r="B3" i="2"/>
  <c r="D3" i="2"/>
  <c r="C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<sst xmlns="http://schemas.openxmlformats.org/spreadsheetml/2006/main" count="27" uniqueCount="27">
  <si>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</si>
  <si>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</si>
  <si>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</si>
  <si>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</si>
  <si>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</si>
  <si>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</si>
  <si>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</si>
  <si>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</si>
  <si>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</si>
  <si>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</si>
  <si>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</si>
  <si>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</si>
  <si>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</si>
  <si>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</si>
  <si>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</si>
  <si>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</si>
  <si>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</si>
  <si>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</si>
  <si>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</si>
  <si>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</si>
  <si>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</si>
  <si>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</si>
  <si>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</si>
  <si>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</si>
  <si>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</si>
  <si>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</si>
  <si>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San Felipe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</si>
</sst>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3" xfId="4" xr:uid="{00000000-0005-0000-0000-000003000000}"/>
    <cellStyle name="Millares 2 3 2" xfId="18" xr:uid="{00000000-0005-0000-0000-000003000000}"/>
    <cellStyle name="Millares 2 4" xfId="16" xr:uid="{00000000-0005-0000-0000-000001000000}"/>
    <cellStyle name="Millares 3" xfId="5" xr:uid="{00000000-0005-0000-0000-000004000000}"/>
    <cellStyle name="Millares 3 2" xfId="19" xr:uid="{00000000-0005-0000-0000-000004000000}"/>
    <cellStyle name="Moneda 2" xfId="6" xr:uid="{00000000-0005-0000-0000-000005000000}"/>
    <cellStyle name="Moneda 2 2" xfId="20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3" xfId="9" xr:uid="{00000000-0005-0000-0000-000009000000}"/>
    <cellStyle name="Normal 3 2" xfId="22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0F000000}"/>
    <cellStyle name="Normal 6 3" xfId="2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30" zoomScaleNormal="130" workbookViewId="0">
      <selection activeCell="A5" sqref="A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4" t="s">
        <v>26</v>
      </c>
      <c r="B1" s="15"/>
      <c r="C1" s="15"/>
      <c r="D1" s="15"/>
      <c r="E1" s="15"/>
      <c r="F1" s="16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812905746.23000002</v>
      </c>
      <c r="C3" s="8">
        <f t="shared" ref="C3:F3" si="0">C4+C12</f>
        <v>3181342014.6200004</v>
      </c>
      <c r="D3" s="8">
        <f t="shared" si="0"/>
        <v>3227228473.9099998</v>
      </c>
      <c r="E3" s="8">
        <f t="shared" si="0"/>
        <v>767019286.93999982</v>
      </c>
      <c r="F3" s="8">
        <f t="shared" si="0"/>
        <v>-45886459.289999992</v>
      </c>
    </row>
    <row r="4" spans="1:6" x14ac:dyDescent="0.2">
      <c r="A4" s="5" t="s">
        <v>4</v>
      </c>
      <c r="B4" s="8">
        <f>SUM(B5:B11)</f>
        <v>138538737.59999999</v>
      </c>
      <c r="C4" s="8">
        <f>SUM(C5:C11)</f>
        <v>2126308819.5600002</v>
      </c>
      <c r="D4" s="8">
        <f>SUM(D5:D11)</f>
        <v>2171994435.5899997</v>
      </c>
      <c r="E4" s="8">
        <f>SUM(E5:E11)</f>
        <v>92853121.570000082</v>
      </c>
      <c r="F4" s="8">
        <f>SUM(F5:F11)</f>
        <v>-45685616.029999919</v>
      </c>
    </row>
    <row r="5" spans="1:6" x14ac:dyDescent="0.2">
      <c r="A5" s="6" t="s">
        <v>5</v>
      </c>
      <c r="B5" s="11">
        <v>86131939.5</v>
      </c>
      <c r="C5" s="11">
        <v>959952330.44000006</v>
      </c>
      <c r="D5" s="11">
        <v>971808842.10000002</v>
      </c>
      <c r="E5" s="11">
        <v>74275427.840000033</v>
      </c>
      <c r="F5" s="9">
        <f t="shared" ref="F5:F11" si="1">E5-B5</f>
        <v>-11856511.659999967</v>
      </c>
    </row>
    <row r="6" spans="1:6" x14ac:dyDescent="0.2">
      <c r="A6" s="6" t="s">
        <v>6</v>
      </c>
      <c r="B6" s="11">
        <v>4754446.72</v>
      </c>
      <c r="C6" s="11">
        <v>1061907553.65</v>
      </c>
      <c r="D6" s="11">
        <v>1061796634.0599999</v>
      </c>
      <c r="E6" s="11">
        <v>4865366.310000062</v>
      </c>
      <c r="F6" s="9">
        <f t="shared" si="1"/>
        <v>110919.59000006225</v>
      </c>
    </row>
    <row r="7" spans="1:6" x14ac:dyDescent="0.2">
      <c r="A7" s="6" t="s">
        <v>7</v>
      </c>
      <c r="B7" s="11">
        <v>47652351.380000003</v>
      </c>
      <c r="C7" s="11">
        <v>104448935.47</v>
      </c>
      <c r="D7" s="11">
        <v>138388959.43000001</v>
      </c>
      <c r="E7" s="11">
        <v>13712327.419999987</v>
      </c>
      <c r="F7" s="9">
        <f t="shared" si="1"/>
        <v>-33940023.960000016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ref="E8:E11" si="2">B8+C8-D8</f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674367008.63</v>
      </c>
      <c r="C12" s="8">
        <f>SUM(C13:C21)</f>
        <v>1055033195.0600001</v>
      </c>
      <c r="D12" s="8">
        <f>SUM(D13:D21)</f>
        <v>1055234038.3200001</v>
      </c>
      <c r="E12" s="8">
        <f>SUM(E13:E21)</f>
        <v>674166165.36999977</v>
      </c>
      <c r="F12" s="8">
        <f>SUM(F13:F21)</f>
        <v>-200843.26000007428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3">
        <v>649069277.5</v>
      </c>
      <c r="C15" s="13">
        <v>989930603.83000004</v>
      </c>
      <c r="D15" s="13">
        <v>996738051.60000002</v>
      </c>
      <c r="E15" s="13">
        <v>642261829.7299999</v>
      </c>
      <c r="F15" s="10">
        <f t="shared" si="3"/>
        <v>-6807447.7700001001</v>
      </c>
    </row>
    <row r="16" spans="1:6" x14ac:dyDescent="0.2">
      <c r="A16" s="6" t="s">
        <v>14</v>
      </c>
      <c r="B16" s="12">
        <v>108604459.27</v>
      </c>
      <c r="C16" s="12">
        <v>64968887.530000001</v>
      </c>
      <c r="D16" s="12">
        <v>45531079.579999998</v>
      </c>
      <c r="E16" s="12">
        <v>128042267.22000001</v>
      </c>
      <c r="F16" s="9">
        <f t="shared" si="3"/>
        <v>19437807.950000018</v>
      </c>
    </row>
    <row r="17" spans="1:6" x14ac:dyDescent="0.2">
      <c r="A17" s="6" t="s">
        <v>15</v>
      </c>
      <c r="B17" s="12">
        <v>1648026.83</v>
      </c>
      <c r="C17" s="12">
        <v>133703.70000000001</v>
      </c>
      <c r="D17" s="12">
        <v>66851.850000000006</v>
      </c>
      <c r="E17" s="12">
        <v>1714878.68</v>
      </c>
      <c r="F17" s="9">
        <f t="shared" si="3"/>
        <v>66851.84999999986</v>
      </c>
    </row>
    <row r="18" spans="1:6" x14ac:dyDescent="0.2">
      <c r="A18" s="6" t="s">
        <v>16</v>
      </c>
      <c r="B18" s="12">
        <v>-84996376.900000006</v>
      </c>
      <c r="C18" s="12">
        <v>0</v>
      </c>
      <c r="D18" s="12">
        <v>12898055.289999999</v>
      </c>
      <c r="E18" s="12">
        <v>-97894432.189999998</v>
      </c>
      <c r="F18" s="9">
        <f t="shared" si="3"/>
        <v>-12898055.289999992</v>
      </c>
    </row>
    <row r="19" spans="1:6" x14ac:dyDescent="0.2">
      <c r="A19" s="6" t="s">
        <v>17</v>
      </c>
      <c r="B19" s="12">
        <v>41621.93</v>
      </c>
      <c r="C19" s="12">
        <v>0</v>
      </c>
      <c r="D19" s="12">
        <v>0</v>
      </c>
      <c r="E19" s="12">
        <v>41621.93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ignoredErrors>
    <ignoredError sqref="B3:F11 B13:F21 B12:D12" unlockedFormula="1"/>
    <ignoredError sqref="E12:F1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2025-01-28T22:30:49Z</cp:lastPrinted>
  <dcterms:created xsi:type="dcterms:W3CDTF">2014-02-09T04:04:15Z</dcterms:created>
  <dcterms:modified xsi:type="dcterms:W3CDTF">2025-02-05T20:32:23Z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